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000"/>
  </bookViews>
  <sheets>
    <sheet name="8 день" sheetId="3" r:id="rId1"/>
  </sheets>
  <calcPr calcId="125725" refMode="R1C1"/>
</workbook>
</file>

<file path=xl/calcChain.xml><?xml version="1.0" encoding="utf-8"?>
<calcChain xmlns="http://schemas.openxmlformats.org/spreadsheetml/2006/main">
  <c r="F32" i="3"/>
  <c r="F25"/>
  <c r="F16"/>
  <c r="F14"/>
  <c r="I25"/>
  <c r="J25"/>
  <c r="L25"/>
  <c r="O25"/>
  <c r="Q25"/>
  <c r="I16"/>
  <c r="J16"/>
  <c r="L16"/>
  <c r="O16"/>
  <c r="Q16"/>
  <c r="I14"/>
  <c r="J14"/>
  <c r="L14"/>
  <c r="O14"/>
  <c r="Q14"/>
  <c r="G25"/>
  <c r="H24"/>
  <c r="G16"/>
  <c r="G14"/>
  <c r="I32"/>
  <c r="I34" l="1"/>
  <c r="J32"/>
  <c r="L32"/>
  <c r="O32"/>
  <c r="Q32"/>
  <c r="G32"/>
  <c r="G26"/>
  <c r="L33" l="1"/>
  <c r="Q33"/>
  <c r="J33"/>
  <c r="O33"/>
</calcChain>
</file>

<file path=xl/sharedStrings.xml><?xml version="1.0" encoding="utf-8"?>
<sst xmlns="http://schemas.openxmlformats.org/spreadsheetml/2006/main" count="35" uniqueCount="35">
  <si>
    <t>№</t>
  </si>
  <si>
    <t xml:space="preserve"> Прием </t>
  </si>
  <si>
    <t>Наименование блюда</t>
  </si>
  <si>
    <t>Б</t>
  </si>
  <si>
    <t>Ж</t>
  </si>
  <si>
    <t>У</t>
  </si>
  <si>
    <t>рецептуры</t>
  </si>
  <si>
    <t>Завтрак 1</t>
  </si>
  <si>
    <t>Завтрак 2</t>
  </si>
  <si>
    <t>Обед</t>
  </si>
  <si>
    <t xml:space="preserve">Итого за обед </t>
  </si>
  <si>
    <t>Полдник</t>
  </si>
  <si>
    <t>Энергетическая ценность</t>
  </si>
  <si>
    <t xml:space="preserve">витамин </t>
  </si>
  <si>
    <t>мг</t>
  </si>
  <si>
    <t>С</t>
  </si>
  <si>
    <t>ВЫХОД</t>
  </si>
  <si>
    <t>Чай с сахаром</t>
  </si>
  <si>
    <t>Калорийность порции</t>
  </si>
  <si>
    <t>Кефир (Снежок)</t>
  </si>
  <si>
    <t xml:space="preserve">Хлеб пшеничный </t>
  </si>
  <si>
    <t>Итог за полдник</t>
  </si>
  <si>
    <t>ДЕНЬ 5</t>
  </si>
  <si>
    <t>Итого за 5-й день</t>
  </si>
  <si>
    <t xml:space="preserve">  Каша из хлопьев овсяных "Геркулес"</t>
  </si>
  <si>
    <t xml:space="preserve">Бутерброд с маслом </t>
  </si>
  <si>
    <t>Какао с молоком</t>
  </si>
  <si>
    <t>Хлеб пшеничный</t>
  </si>
  <si>
    <t>Салат из белокочанной капусты</t>
  </si>
  <si>
    <t xml:space="preserve">Щи из капусты </t>
  </si>
  <si>
    <t>Шницель</t>
  </si>
  <si>
    <t>Картофельное пюре</t>
  </si>
  <si>
    <t xml:space="preserve">Компот из смеси сухофруктов </t>
  </si>
  <si>
    <t xml:space="preserve">Хлеб ржаной </t>
  </si>
  <si>
    <t xml:space="preserve">Котлета рыбная 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</si>
</sst>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BFCE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6" xfId="0" applyBorder="1"/>
    <xf numFmtId="0" fontId="0" fillId="0" borderId="17" xfId="0" applyBorder="1"/>
    <xf numFmtId="0" fontId="1" fillId="0" borderId="10" xfId="0" applyFont="1" applyBorder="1"/>
    <xf numFmtId="0" fontId="1" fillId="0" borderId="12" xfId="0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top" wrapText="1"/>
    </xf>
    <xf numFmtId="0" fontId="1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right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1" fillId="0" borderId="14" xfId="0" applyNumberFormat="1" applyFont="1" applyBorder="1"/>
    <xf numFmtId="49" fontId="1" fillId="0" borderId="21" xfId="0" applyNumberFormat="1" applyFont="1" applyBorder="1"/>
    <xf numFmtId="0" fontId="3" fillId="0" borderId="24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2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0" fillId="0" borderId="38" xfId="0" applyBorder="1"/>
    <xf numFmtId="0" fontId="13" fillId="0" borderId="1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35" xfId="0" applyFont="1" applyBorder="1" applyAlignment="1">
      <alignment vertical="center" wrapText="1"/>
    </xf>
    <xf numFmtId="0" fontId="10" fillId="0" borderId="36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3" fillId="3" borderId="19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/>
    </xf>
    <xf numFmtId="2" fontId="1" fillId="2" borderId="24" xfId="0" applyNumberFormat="1" applyFont="1" applyFill="1" applyBorder="1" applyAlignment="1">
      <alignment horizontal="center"/>
    </xf>
    <xf numFmtId="2" fontId="1" fillId="2" borderId="33" xfId="0" applyNumberFormat="1" applyFont="1" applyFill="1" applyBorder="1" applyAlignment="1">
      <alignment horizontal="center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32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2" fontId="1" fillId="2" borderId="30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164" fontId="8" fillId="2" borderId="28" xfId="0" applyNumberFormat="1" applyFont="1" applyFill="1" applyBorder="1" applyAlignment="1">
      <alignment horizontal="center" vertical="center" wrapText="1"/>
    </xf>
    <xf numFmtId="164" fontId="8" fillId="2" borderId="31" xfId="0" applyNumberFormat="1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0" fillId="0" borderId="19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6" xfId="0" applyBorder="1" applyAlignment="1">
      <alignment horizontal="left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6" fillId="0" borderId="15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7" fillId="3" borderId="15" xfId="0" applyFont="1" applyFill="1" applyBorder="1" applyAlignment="1">
      <alignment horizontal="right" vertical="center" wrapText="1"/>
    </xf>
    <xf numFmtId="0" fontId="7" fillId="3" borderId="19" xfId="0" applyFont="1" applyFill="1" applyBorder="1" applyAlignment="1">
      <alignment horizontal="right" vertical="center" wrapText="1"/>
    </xf>
    <xf numFmtId="0" fontId="7" fillId="3" borderId="16" xfId="0" applyFont="1" applyFill="1" applyBorder="1" applyAlignment="1">
      <alignment horizontal="right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35"/>
  <sheetViews>
    <sheetView tabSelected="1" zoomScale="80" zoomScaleNormal="80" workbookViewId="0">
      <selection activeCell="F39" sqref="F38:F39"/>
    </sheetView>
  </sheetViews>
  <sheetFormatPr defaultRowHeight="15"/>
  <cols>
    <col min="1" max="1" width="4.85546875" customWidth="1"/>
    <col min="2" max="2" width="10.5703125" style="6" customWidth="1"/>
    <col min="5" max="5" width="14.28515625" customWidth="1"/>
    <col min="6" max="6" width="15.140625" customWidth="1"/>
    <col min="7" max="7" width="6.28515625" customWidth="1"/>
    <col min="8" max="8" width="12.85546875" customWidth="1"/>
    <col min="9" max="9" width="14.28515625" customWidth="1"/>
    <col min="10" max="10" width="6.28515625" customWidth="1"/>
    <col min="11" max="11" width="9.28515625" customWidth="1"/>
    <col min="12" max="13" width="6.28515625" customWidth="1"/>
    <col min="14" max="14" width="2.85546875" customWidth="1"/>
    <col min="15" max="18" width="6.28515625" customWidth="1"/>
  </cols>
  <sheetData>
    <row r="1" spans="2:24" ht="15.75" thickBot="1"/>
    <row r="2" spans="2:24" ht="15.75" customHeight="1">
      <c r="B2" s="1"/>
      <c r="C2" s="184"/>
      <c r="D2" s="185"/>
      <c r="E2" s="185"/>
      <c r="F2" s="26"/>
      <c r="G2" s="185"/>
      <c r="H2" s="185"/>
      <c r="I2" s="185"/>
      <c r="J2" s="185"/>
      <c r="K2" s="185"/>
      <c r="L2" s="185"/>
      <c r="M2" s="185"/>
      <c r="N2" s="186"/>
      <c r="O2" s="185" t="s">
        <v>12</v>
      </c>
      <c r="P2" s="185"/>
      <c r="Q2" s="190" t="s">
        <v>13</v>
      </c>
      <c r="R2" s="186"/>
      <c r="S2" s="21"/>
    </row>
    <row r="3" spans="2:24" ht="15.75" customHeight="1" thickBot="1">
      <c r="B3" s="2"/>
      <c r="C3" s="160"/>
      <c r="D3" s="156"/>
      <c r="E3" s="156"/>
      <c r="F3" s="27" t="s">
        <v>16</v>
      </c>
      <c r="G3" s="187"/>
      <c r="H3" s="187"/>
      <c r="I3" s="187"/>
      <c r="J3" s="187"/>
      <c r="K3" s="187"/>
      <c r="L3" s="187"/>
      <c r="M3" s="187"/>
      <c r="N3" s="188"/>
      <c r="O3" s="156"/>
      <c r="P3" s="156"/>
      <c r="Q3" s="22"/>
      <c r="R3" s="23"/>
      <c r="S3" s="3" t="s">
        <v>0</v>
      </c>
      <c r="U3" s="156"/>
      <c r="V3" s="156"/>
      <c r="W3" s="156"/>
      <c r="X3" s="156"/>
    </row>
    <row r="4" spans="2:24" ht="16.5" customHeight="1" thickBot="1">
      <c r="B4" s="2" t="s">
        <v>1</v>
      </c>
      <c r="C4" s="160" t="s">
        <v>2</v>
      </c>
      <c r="D4" s="156"/>
      <c r="E4" s="156"/>
      <c r="F4" s="28"/>
      <c r="G4" s="189" t="s">
        <v>18</v>
      </c>
      <c r="H4" s="189"/>
      <c r="I4" s="76" t="s">
        <v>3</v>
      </c>
      <c r="J4" s="191" t="s">
        <v>4</v>
      </c>
      <c r="K4" s="192"/>
      <c r="L4" s="156" t="s">
        <v>5</v>
      </c>
      <c r="M4" s="156"/>
      <c r="N4" s="193"/>
      <c r="O4" s="189"/>
      <c r="P4" s="189"/>
      <c r="Q4" s="24" t="s">
        <v>15</v>
      </c>
      <c r="R4" s="25" t="s">
        <v>14</v>
      </c>
      <c r="S4" s="3" t="s">
        <v>6</v>
      </c>
      <c r="U4" s="156"/>
      <c r="V4" s="156"/>
      <c r="W4" s="156"/>
      <c r="X4" s="156"/>
    </row>
    <row r="5" spans="2:24" ht="15" customHeight="1">
      <c r="B5" s="197" t="s">
        <v>22</v>
      </c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9"/>
    </row>
    <row r="6" spans="2:24" ht="15" customHeight="1">
      <c r="B6" s="20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02"/>
    </row>
    <row r="7" spans="2:24" ht="14.25" customHeight="1" thickBot="1">
      <c r="B7" s="203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5"/>
    </row>
    <row r="8" spans="2:24" ht="12.75" hidden="1" customHeight="1" thickBot="1">
      <c r="B8" s="164" t="s">
        <v>7</v>
      </c>
      <c r="C8" s="206"/>
      <c r="D8" s="138"/>
      <c r="E8" s="138"/>
      <c r="F8" s="20"/>
      <c r="G8" s="18"/>
      <c r="H8" s="19"/>
      <c r="I8" s="18"/>
      <c r="J8" s="18"/>
      <c r="K8" s="19"/>
      <c r="L8" s="18"/>
      <c r="M8" s="18"/>
      <c r="N8" s="18"/>
      <c r="O8" s="18"/>
      <c r="P8" s="18"/>
      <c r="Q8" s="18"/>
      <c r="R8" s="18"/>
      <c r="S8" s="13"/>
    </row>
    <row r="9" spans="2:24" ht="32.25" customHeight="1" thickBot="1">
      <c r="B9" s="165"/>
      <c r="C9" s="169" t="s">
        <v>24</v>
      </c>
      <c r="D9" s="170"/>
      <c r="E9" s="171"/>
      <c r="F9" s="12">
        <v>200</v>
      </c>
      <c r="G9" s="161">
        <v>222.06</v>
      </c>
      <c r="H9" s="163"/>
      <c r="I9" s="64">
        <v>7.25</v>
      </c>
      <c r="J9" s="161">
        <v>8.4499999999999993</v>
      </c>
      <c r="K9" s="163"/>
      <c r="L9" s="161">
        <v>29.05</v>
      </c>
      <c r="M9" s="162"/>
      <c r="N9" s="163"/>
      <c r="O9" s="161">
        <v>222.06</v>
      </c>
      <c r="P9" s="163"/>
      <c r="Q9" s="161">
        <v>1.53</v>
      </c>
      <c r="R9" s="163"/>
      <c r="S9" s="10"/>
    </row>
    <row r="10" spans="2:24" ht="15" customHeight="1" thickBot="1">
      <c r="B10" s="165"/>
      <c r="C10" s="169" t="s">
        <v>25</v>
      </c>
      <c r="D10" s="170"/>
      <c r="E10" s="171"/>
      <c r="F10" s="36">
        <v>20</v>
      </c>
      <c r="G10" s="167">
        <v>77.66</v>
      </c>
      <c r="H10" s="168"/>
      <c r="I10" s="65">
        <v>3.3</v>
      </c>
      <c r="J10" s="167">
        <v>4.9800000000000004</v>
      </c>
      <c r="K10" s="168"/>
      <c r="L10" s="167">
        <v>4.79</v>
      </c>
      <c r="M10" s="175"/>
      <c r="N10" s="168"/>
      <c r="O10" s="167">
        <v>77.66</v>
      </c>
      <c r="P10" s="168"/>
      <c r="Q10" s="167">
        <v>7.0000000000000007E-2</v>
      </c>
      <c r="R10" s="168"/>
      <c r="S10" s="37"/>
    </row>
    <row r="11" spans="2:24" ht="15.75" customHeight="1">
      <c r="B11" s="165"/>
      <c r="C11" s="178" t="s">
        <v>26</v>
      </c>
      <c r="D11" s="179"/>
      <c r="E11" s="180"/>
      <c r="F11" s="61">
        <v>200</v>
      </c>
      <c r="G11" s="167">
        <v>148.47</v>
      </c>
      <c r="H11" s="168"/>
      <c r="I11" s="65">
        <v>3.63</v>
      </c>
      <c r="J11" s="167">
        <v>3.65</v>
      </c>
      <c r="K11" s="168"/>
      <c r="L11" s="167">
        <v>24.97</v>
      </c>
      <c r="M11" s="175"/>
      <c r="N11" s="168"/>
      <c r="O11" s="167">
        <v>148.47</v>
      </c>
      <c r="P11" s="168"/>
      <c r="Q11" s="167">
        <v>1.3</v>
      </c>
      <c r="R11" s="168"/>
      <c r="S11" s="37"/>
    </row>
    <row r="12" spans="2:24" ht="15.75" customHeight="1" thickBot="1">
      <c r="B12" s="165"/>
      <c r="C12" s="181"/>
      <c r="D12" s="182"/>
      <c r="E12" s="183"/>
      <c r="F12" s="62"/>
      <c r="G12" s="172"/>
      <c r="H12" s="173"/>
      <c r="I12" s="53"/>
      <c r="J12" s="172"/>
      <c r="K12" s="173"/>
      <c r="L12" s="172"/>
      <c r="M12" s="174"/>
      <c r="N12" s="173"/>
      <c r="O12" s="172"/>
      <c r="P12" s="173"/>
      <c r="Q12" s="172"/>
      <c r="R12" s="173"/>
      <c r="S12" s="38"/>
    </row>
    <row r="13" spans="2:24" ht="15.75" customHeight="1" thickBot="1">
      <c r="B13" s="165"/>
      <c r="C13" s="166" t="s">
        <v>27</v>
      </c>
      <c r="D13" s="145"/>
      <c r="E13" s="146"/>
      <c r="F13" s="39">
        <v>30</v>
      </c>
      <c r="G13" s="176">
        <v>70.5</v>
      </c>
      <c r="H13" s="177"/>
      <c r="I13" s="53">
        <v>2.2799999999999998</v>
      </c>
      <c r="J13" s="174">
        <v>0.24</v>
      </c>
      <c r="K13" s="173"/>
      <c r="L13" s="172">
        <v>14.76</v>
      </c>
      <c r="M13" s="174"/>
      <c r="N13" s="173"/>
      <c r="O13" s="172">
        <v>70.5</v>
      </c>
      <c r="P13" s="173"/>
      <c r="Q13" s="172"/>
      <c r="R13" s="173"/>
      <c r="S13" s="38"/>
    </row>
    <row r="14" spans="2:24" ht="15.75" customHeight="1" thickBot="1">
      <c r="B14" s="207"/>
      <c r="C14" s="208"/>
      <c r="D14" s="208"/>
      <c r="E14" s="209"/>
      <c r="F14" s="7">
        <f>SUM(F9:F13)</f>
        <v>450</v>
      </c>
      <c r="G14" s="194">
        <f>SUM(G9:G13)</f>
        <v>518.69000000000005</v>
      </c>
      <c r="H14" s="196"/>
      <c r="I14" s="66">
        <f>SUM(I9:I13)</f>
        <v>16.46</v>
      </c>
      <c r="J14" s="194">
        <f>SUM(J9:J13)</f>
        <v>17.319999999999997</v>
      </c>
      <c r="K14" s="196"/>
      <c r="L14" s="194">
        <f>SUM(L9:L13)</f>
        <v>73.570000000000007</v>
      </c>
      <c r="M14" s="195"/>
      <c r="N14" s="196"/>
      <c r="O14" s="194">
        <f>SUM(O9:O13)</f>
        <v>518.69000000000005</v>
      </c>
      <c r="P14" s="196"/>
      <c r="Q14" s="194">
        <f>SUM(Q9:Q13)</f>
        <v>2.9000000000000004</v>
      </c>
      <c r="R14" s="196"/>
      <c r="S14" s="15"/>
    </row>
    <row r="15" spans="2:24" ht="15.75" customHeight="1" thickBot="1">
      <c r="B15" s="5" t="s">
        <v>8</v>
      </c>
      <c r="C15" s="210" t="s">
        <v>19</v>
      </c>
      <c r="D15" s="211"/>
      <c r="E15" s="211"/>
      <c r="F15" s="16">
        <v>100</v>
      </c>
      <c r="G15" s="93">
        <v>88.5</v>
      </c>
      <c r="H15" s="94"/>
      <c r="I15" s="18">
        <v>4.3499999999999996</v>
      </c>
      <c r="J15" s="93">
        <v>4.8</v>
      </c>
      <c r="K15" s="94"/>
      <c r="L15" s="93">
        <v>6</v>
      </c>
      <c r="M15" s="96"/>
      <c r="N15" s="94"/>
      <c r="O15" s="93">
        <v>88.5</v>
      </c>
      <c r="P15" s="94"/>
      <c r="Q15" s="93">
        <v>1.05</v>
      </c>
      <c r="R15" s="94"/>
      <c r="S15" s="14"/>
    </row>
    <row r="16" spans="2:24" ht="16.5" customHeight="1" thickBot="1">
      <c r="B16" s="207"/>
      <c r="C16" s="212"/>
      <c r="D16" s="212"/>
      <c r="E16" s="213"/>
      <c r="F16" s="4">
        <f>SUM(F15)</f>
        <v>100</v>
      </c>
      <c r="G16" s="214">
        <f>SUM(G15)</f>
        <v>88.5</v>
      </c>
      <c r="H16" s="215"/>
      <c r="I16" s="67">
        <f>SUM(I15)</f>
        <v>4.3499999999999996</v>
      </c>
      <c r="J16" s="214">
        <f>SUM(J15)</f>
        <v>4.8</v>
      </c>
      <c r="K16" s="215"/>
      <c r="L16" s="214">
        <f>SUM(L15)</f>
        <v>6</v>
      </c>
      <c r="M16" s="216"/>
      <c r="N16" s="215"/>
      <c r="O16" s="214">
        <f>SUM(O15)</f>
        <v>88.5</v>
      </c>
      <c r="P16" s="215"/>
      <c r="Q16" s="214">
        <f>SUM(Q15)</f>
        <v>1.05</v>
      </c>
      <c r="R16" s="215"/>
      <c r="S16" s="8"/>
    </row>
    <row r="17" spans="2:19" ht="16.5" customHeight="1">
      <c r="B17" s="77" t="s">
        <v>9</v>
      </c>
      <c r="C17" s="85" t="s">
        <v>28</v>
      </c>
      <c r="D17" s="85"/>
      <c r="E17" s="86"/>
      <c r="F17" s="89">
        <v>60</v>
      </c>
      <c r="G17" s="91">
        <v>86.6</v>
      </c>
      <c r="H17" s="92"/>
      <c r="I17" s="68">
        <v>1.6</v>
      </c>
      <c r="J17" s="91">
        <v>6.1</v>
      </c>
      <c r="K17" s="92"/>
      <c r="L17" s="91">
        <v>6.2</v>
      </c>
      <c r="M17" s="95"/>
      <c r="N17" s="92"/>
      <c r="O17" s="91">
        <v>85.7</v>
      </c>
      <c r="P17" s="92"/>
      <c r="Q17" s="91">
        <v>34.799999999999997</v>
      </c>
      <c r="R17" s="92"/>
      <c r="S17" s="49"/>
    </row>
    <row r="18" spans="2:19" ht="15.75" customHeight="1" thickBot="1">
      <c r="B18" s="78"/>
      <c r="C18" s="87"/>
      <c r="D18" s="87"/>
      <c r="E18" s="88"/>
      <c r="F18" s="90"/>
      <c r="G18" s="93"/>
      <c r="H18" s="94"/>
      <c r="I18" s="18"/>
      <c r="J18" s="93"/>
      <c r="K18" s="94"/>
      <c r="L18" s="93"/>
      <c r="M18" s="96"/>
      <c r="N18" s="94"/>
      <c r="O18" s="93"/>
      <c r="P18" s="94"/>
      <c r="Q18" s="93"/>
      <c r="R18" s="94"/>
      <c r="S18" s="50"/>
    </row>
    <row r="19" spans="2:19" ht="35.25" customHeight="1" thickBot="1">
      <c r="B19" s="51"/>
      <c r="C19" s="138" t="s">
        <v>29</v>
      </c>
      <c r="D19" s="138"/>
      <c r="E19" s="138"/>
      <c r="F19" s="42">
        <v>200</v>
      </c>
      <c r="G19" s="79">
        <v>75.69</v>
      </c>
      <c r="H19" s="81"/>
      <c r="I19" s="63">
        <v>1.55</v>
      </c>
      <c r="J19" s="79">
        <v>2.87</v>
      </c>
      <c r="K19" s="81"/>
      <c r="L19" s="79">
        <v>9.33</v>
      </c>
      <c r="M19" s="80"/>
      <c r="N19" s="81"/>
      <c r="O19" s="79">
        <v>75.69</v>
      </c>
      <c r="P19" s="81"/>
      <c r="Q19" s="79">
        <v>9.9700000000000006</v>
      </c>
      <c r="R19" s="81"/>
      <c r="S19" s="30"/>
    </row>
    <row r="20" spans="2:19" ht="16.5" customHeight="1" thickBot="1">
      <c r="B20" s="51"/>
      <c r="C20" s="136" t="s">
        <v>30</v>
      </c>
      <c r="D20" s="136"/>
      <c r="E20" s="137"/>
      <c r="F20" s="41">
        <v>80</v>
      </c>
      <c r="G20" s="79">
        <v>256.22000000000003</v>
      </c>
      <c r="H20" s="81"/>
      <c r="I20" s="63">
        <v>14.86</v>
      </c>
      <c r="J20" s="79">
        <v>17.239999999999998</v>
      </c>
      <c r="K20" s="81"/>
      <c r="L20" s="79">
        <v>10.37</v>
      </c>
      <c r="M20" s="80"/>
      <c r="N20" s="81"/>
      <c r="O20" s="79">
        <v>256.22000000000003</v>
      </c>
      <c r="P20" s="81"/>
      <c r="Q20" s="79">
        <v>0.24</v>
      </c>
      <c r="R20" s="81"/>
      <c r="S20" s="14"/>
    </row>
    <row r="21" spans="2:19" ht="16.5" customHeight="1" thickBot="1">
      <c r="B21" s="51"/>
      <c r="C21" s="158" t="s">
        <v>31</v>
      </c>
      <c r="D21" s="158"/>
      <c r="E21" s="159"/>
      <c r="F21" s="31">
        <v>130</v>
      </c>
      <c r="G21" s="79">
        <v>134.46</v>
      </c>
      <c r="H21" s="81"/>
      <c r="I21" s="63">
        <v>2.8</v>
      </c>
      <c r="J21" s="79">
        <v>5.3</v>
      </c>
      <c r="K21" s="81"/>
      <c r="L21" s="79">
        <v>18.8</v>
      </c>
      <c r="M21" s="80"/>
      <c r="N21" s="81"/>
      <c r="O21" s="79">
        <v>134.46</v>
      </c>
      <c r="P21" s="81"/>
      <c r="Q21" s="79">
        <v>22.1</v>
      </c>
      <c r="R21" s="81"/>
      <c r="S21" s="14"/>
    </row>
    <row r="22" spans="2:19" ht="15.75" customHeight="1" thickBot="1">
      <c r="B22" s="51"/>
      <c r="C22" s="157" t="s">
        <v>32</v>
      </c>
      <c r="D22" s="157"/>
      <c r="E22" s="157"/>
      <c r="F22" s="32">
        <v>200</v>
      </c>
      <c r="G22" s="79">
        <v>111.8</v>
      </c>
      <c r="H22" s="81"/>
      <c r="I22" s="63">
        <v>0.15</v>
      </c>
      <c r="J22" s="79"/>
      <c r="K22" s="81"/>
      <c r="L22" s="79">
        <v>16.399999999999999</v>
      </c>
      <c r="M22" s="80"/>
      <c r="N22" s="81"/>
      <c r="O22" s="79"/>
      <c r="P22" s="81"/>
      <c r="Q22" s="79">
        <v>0.36</v>
      </c>
      <c r="R22" s="81"/>
      <c r="S22" s="30"/>
    </row>
    <row r="23" spans="2:19" ht="15.75" customHeight="1" thickBot="1">
      <c r="B23" s="52"/>
      <c r="C23" s="97" t="s">
        <v>33</v>
      </c>
      <c r="D23" s="98"/>
      <c r="E23" s="99"/>
      <c r="F23" s="32">
        <v>50</v>
      </c>
      <c r="G23" s="79">
        <v>87</v>
      </c>
      <c r="H23" s="81"/>
      <c r="I23" s="63">
        <v>3.3</v>
      </c>
      <c r="J23" s="79">
        <v>0.6</v>
      </c>
      <c r="K23" s="81"/>
      <c r="L23" s="79">
        <v>16.7</v>
      </c>
      <c r="M23" s="80"/>
      <c r="N23" s="81"/>
      <c r="O23" s="79">
        <v>87</v>
      </c>
      <c r="P23" s="81"/>
      <c r="Q23" s="79"/>
      <c r="R23" s="81"/>
      <c r="S23" s="30"/>
    </row>
    <row r="24" spans="2:19" ht="15.75" customHeight="1" thickBot="1">
      <c r="B24" s="59"/>
      <c r="D24" s="60"/>
      <c r="F24" s="32"/>
      <c r="G24" s="54"/>
      <c r="H24" s="55">
        <f>SUM(G24)</f>
        <v>0</v>
      </c>
      <c r="I24" s="63"/>
      <c r="J24" s="54"/>
      <c r="K24" s="55"/>
      <c r="L24" s="54"/>
      <c r="M24" s="63"/>
      <c r="N24" s="55"/>
      <c r="O24" s="54"/>
      <c r="P24" s="55"/>
      <c r="Q24" s="54"/>
      <c r="R24" s="55"/>
      <c r="S24" s="30"/>
    </row>
    <row r="25" spans="2:19" ht="14.25" customHeight="1" thickBot="1">
      <c r="B25" s="102" t="s">
        <v>10</v>
      </c>
      <c r="C25" s="103"/>
      <c r="D25" s="103"/>
      <c r="E25" s="104"/>
      <c r="F25" s="33">
        <f>SUM(F17:F24)</f>
        <v>720</v>
      </c>
      <c r="G25" s="100">
        <f>SUM(G17:G24)</f>
        <v>751.77</v>
      </c>
      <c r="H25" s="101"/>
      <c r="I25" s="69">
        <f>SUM(I17:I24)</f>
        <v>24.259999999999998</v>
      </c>
      <c r="J25" s="100">
        <f>SUM(J17:J24)</f>
        <v>32.11</v>
      </c>
      <c r="K25" s="101"/>
      <c r="L25" s="100">
        <f>SUM(L17:L24)</f>
        <v>77.8</v>
      </c>
      <c r="M25" s="105"/>
      <c r="N25" s="101"/>
      <c r="O25" s="100">
        <f>SUM(O17:O24)</f>
        <v>639.07000000000005</v>
      </c>
      <c r="P25" s="101"/>
      <c r="Q25" s="100">
        <f>SUM(Q17:Q24)</f>
        <v>67.47</v>
      </c>
      <c r="R25" s="101"/>
      <c r="S25" s="9"/>
    </row>
    <row r="26" spans="2:19" ht="1.5" hidden="1" customHeight="1" thickBot="1">
      <c r="B26" s="77" t="s">
        <v>11</v>
      </c>
      <c r="C26" s="138"/>
      <c r="D26" s="138"/>
      <c r="E26" s="138"/>
      <c r="F26" s="34"/>
      <c r="G26" s="82">
        <f>SUM(G25)</f>
        <v>751.77</v>
      </c>
      <c r="H26" s="83"/>
      <c r="I26" s="70"/>
      <c r="J26" s="82"/>
      <c r="K26" s="83"/>
      <c r="L26" s="82"/>
      <c r="M26" s="84"/>
      <c r="N26" s="83"/>
      <c r="O26" s="82"/>
      <c r="P26" s="83"/>
      <c r="Q26" s="82"/>
      <c r="R26" s="83"/>
      <c r="S26" s="14"/>
    </row>
    <row r="27" spans="2:19" ht="15.75" customHeight="1" thickBot="1">
      <c r="B27" s="78"/>
      <c r="C27" s="136" t="s">
        <v>34</v>
      </c>
      <c r="D27" s="136"/>
      <c r="E27" s="137"/>
      <c r="F27" s="35">
        <v>80</v>
      </c>
      <c r="G27" s="79">
        <v>133.29</v>
      </c>
      <c r="H27" s="81"/>
      <c r="I27" s="63">
        <v>15.35</v>
      </c>
      <c r="J27" s="79">
        <v>3.46</v>
      </c>
      <c r="K27" s="81"/>
      <c r="L27" s="79">
        <v>10.07</v>
      </c>
      <c r="M27" s="80"/>
      <c r="N27" s="81"/>
      <c r="O27" s="79">
        <v>133.29</v>
      </c>
      <c r="P27" s="81"/>
      <c r="Q27" s="79">
        <v>0.57999999999999996</v>
      </c>
      <c r="R27" s="81"/>
      <c r="S27" s="30"/>
    </row>
    <row r="28" spans="2:19" ht="15.75" customHeight="1" thickBot="1">
      <c r="B28" s="44"/>
      <c r="C28" s="111" t="s">
        <v>17</v>
      </c>
      <c r="D28" s="112"/>
      <c r="E28" s="113"/>
      <c r="F28" s="56">
        <v>200</v>
      </c>
      <c r="G28" s="114">
        <v>60.13</v>
      </c>
      <c r="H28" s="115"/>
      <c r="I28" s="71"/>
      <c r="J28" s="114"/>
      <c r="K28" s="115"/>
      <c r="L28" s="116">
        <v>15.04</v>
      </c>
      <c r="M28" s="117"/>
      <c r="N28" s="118"/>
      <c r="O28" s="116">
        <v>60.13</v>
      </c>
      <c r="P28" s="118"/>
      <c r="Q28" s="114"/>
      <c r="R28" s="115"/>
      <c r="S28" s="30"/>
    </row>
    <row r="29" spans="2:19" ht="15.75" customHeight="1" thickBot="1">
      <c r="B29" s="44"/>
      <c r="C29" s="111" t="s">
        <v>20</v>
      </c>
      <c r="D29" s="112"/>
      <c r="E29" s="113"/>
      <c r="F29" s="56">
        <v>15</v>
      </c>
      <c r="G29" s="114">
        <v>35.25</v>
      </c>
      <c r="H29" s="115"/>
      <c r="I29" s="71">
        <v>1.1399999999999999</v>
      </c>
      <c r="J29" s="114">
        <v>0.12</v>
      </c>
      <c r="K29" s="115"/>
      <c r="L29" s="116">
        <v>7.38</v>
      </c>
      <c r="M29" s="117"/>
      <c r="N29" s="118"/>
      <c r="O29" s="116">
        <v>35.25</v>
      </c>
      <c r="P29" s="118"/>
      <c r="Q29" s="114"/>
      <c r="R29" s="115"/>
      <c r="S29" s="30"/>
    </row>
    <row r="30" spans="2:19" ht="15.75" customHeight="1" thickBot="1">
      <c r="B30" s="40"/>
      <c r="C30" s="144"/>
      <c r="D30" s="145"/>
      <c r="E30" s="146"/>
      <c r="F30" s="57"/>
      <c r="G30" s="142"/>
      <c r="H30" s="143"/>
      <c r="I30" s="58"/>
      <c r="J30" s="107"/>
      <c r="K30" s="108"/>
      <c r="L30" s="106"/>
      <c r="M30" s="107"/>
      <c r="N30" s="108"/>
      <c r="O30" s="106"/>
      <c r="P30" s="108"/>
      <c r="Q30" s="109"/>
      <c r="R30" s="110"/>
      <c r="S30" s="30"/>
    </row>
    <row r="31" spans="2:19" ht="33.75" customHeight="1" thickBot="1">
      <c r="B31" s="43"/>
      <c r="C31" s="139"/>
      <c r="D31" s="140"/>
      <c r="E31" s="141"/>
      <c r="F31" s="11"/>
      <c r="G31" s="128"/>
      <c r="H31" s="129"/>
      <c r="I31" s="72"/>
      <c r="J31" s="128"/>
      <c r="K31" s="129"/>
      <c r="L31" s="128"/>
      <c r="M31" s="130"/>
      <c r="N31" s="129"/>
      <c r="O31" s="128"/>
      <c r="P31" s="129"/>
      <c r="Q31" s="128"/>
      <c r="R31" s="129"/>
      <c r="S31" s="29"/>
    </row>
    <row r="32" spans="2:19" ht="33.75" customHeight="1" thickBot="1">
      <c r="B32" s="47"/>
      <c r="C32" s="45" t="s">
        <v>21</v>
      </c>
      <c r="D32" s="45"/>
      <c r="E32" s="45"/>
      <c r="F32" s="48">
        <f>SUM(F27:F31)</f>
        <v>295</v>
      </c>
      <c r="G32" s="131">
        <f>G27+G28+G29+G30+G31</f>
        <v>228.67</v>
      </c>
      <c r="H32" s="133"/>
      <c r="I32" s="73">
        <f>SUM(I27:I31)</f>
        <v>16.489999999999998</v>
      </c>
      <c r="J32" s="131">
        <f t="shared" ref="J32" si="0">J27+J28+J29+J30+J31</f>
        <v>3.58</v>
      </c>
      <c r="K32" s="133"/>
      <c r="L32" s="131">
        <f t="shared" ref="L32" si="1">L27+L28+L29+L30+L31</f>
        <v>32.49</v>
      </c>
      <c r="M32" s="132"/>
      <c r="N32" s="133"/>
      <c r="O32" s="131">
        <f t="shared" ref="O32" si="2">O27+O28+O29+O30+O31</f>
        <v>228.67</v>
      </c>
      <c r="P32" s="133"/>
      <c r="Q32" s="131">
        <f t="shared" ref="Q32" si="3">Q27+Q28+Q29+Q30+Q31</f>
        <v>0.57999999999999996</v>
      </c>
      <c r="R32" s="133"/>
      <c r="S32" s="46"/>
    </row>
    <row r="33" spans="2:19" s="17" customFormat="1" ht="11.25" customHeight="1">
      <c r="B33" s="147" t="s">
        <v>23</v>
      </c>
      <c r="C33" s="148"/>
      <c r="D33" s="148"/>
      <c r="E33" s="149"/>
      <c r="F33" s="134">
        <v>1565</v>
      </c>
      <c r="G33" s="122">
        <v>1587.71</v>
      </c>
      <c r="H33" s="124"/>
      <c r="I33" s="74"/>
      <c r="J33" s="122">
        <f>J14+J25+J32</f>
        <v>53.009999999999991</v>
      </c>
      <c r="K33" s="124"/>
      <c r="L33" s="122">
        <f>L14+L25+L32</f>
        <v>183.86</v>
      </c>
      <c r="M33" s="123"/>
      <c r="N33" s="124"/>
      <c r="O33" s="122">
        <f>O14+O25+O32</f>
        <v>1386.4300000000003</v>
      </c>
      <c r="P33" s="124"/>
      <c r="Q33" s="122">
        <f>Q14+Q25+Q32</f>
        <v>70.95</v>
      </c>
      <c r="R33" s="124"/>
      <c r="S33" s="119"/>
    </row>
    <row r="34" spans="2:19" s="17" customFormat="1" ht="11.25" customHeight="1">
      <c r="B34" s="150"/>
      <c r="C34" s="151"/>
      <c r="D34" s="151"/>
      <c r="E34" s="152"/>
      <c r="F34" s="134"/>
      <c r="G34" s="122"/>
      <c r="H34" s="124"/>
      <c r="I34" s="74">
        <f>SUM(I32,I25,I16,I14)</f>
        <v>61.56</v>
      </c>
      <c r="J34" s="122"/>
      <c r="K34" s="124"/>
      <c r="L34" s="122"/>
      <c r="M34" s="123"/>
      <c r="N34" s="124"/>
      <c r="O34" s="122"/>
      <c r="P34" s="124"/>
      <c r="Q34" s="122"/>
      <c r="R34" s="124"/>
      <c r="S34" s="120"/>
    </row>
    <row r="35" spans="2:19" s="17" customFormat="1" ht="6" customHeight="1" thickBot="1">
      <c r="B35" s="153"/>
      <c r="C35" s="154"/>
      <c r="D35" s="154"/>
      <c r="E35" s="155"/>
      <c r="F35" s="135"/>
      <c r="G35" s="125"/>
      <c r="H35" s="127"/>
      <c r="I35" s="75"/>
      <c r="J35" s="125"/>
      <c r="K35" s="127"/>
      <c r="L35" s="125"/>
      <c r="M35" s="126"/>
      <c r="N35" s="127"/>
      <c r="O35" s="125"/>
      <c r="P35" s="127"/>
      <c r="Q35" s="125"/>
      <c r="R35" s="127"/>
      <c r="S35" s="121"/>
    </row>
  </sheetData>
  <mergeCells count="155">
    <mergeCell ref="C15:E15"/>
    <mergeCell ref="O9:P9"/>
    <mergeCell ref="Q9:R9"/>
    <mergeCell ref="C19:E19"/>
    <mergeCell ref="Q10:R10"/>
    <mergeCell ref="G12:H12"/>
    <mergeCell ref="J12:K12"/>
    <mergeCell ref="J11:K11"/>
    <mergeCell ref="L12:N12"/>
    <mergeCell ref="L11:N11"/>
    <mergeCell ref="O12:P12"/>
    <mergeCell ref="B16:E16"/>
    <mergeCell ref="Q15:R15"/>
    <mergeCell ref="G16:H16"/>
    <mergeCell ref="J16:K16"/>
    <mergeCell ref="L16:N16"/>
    <mergeCell ref="J15:K15"/>
    <mergeCell ref="L15:N15"/>
    <mergeCell ref="O15:P15"/>
    <mergeCell ref="G15:H15"/>
    <mergeCell ref="O16:P16"/>
    <mergeCell ref="Q16:R16"/>
    <mergeCell ref="G19:H19"/>
    <mergeCell ref="J19:K19"/>
    <mergeCell ref="C2:E2"/>
    <mergeCell ref="G2:N3"/>
    <mergeCell ref="O2:P4"/>
    <mergeCell ref="Q2:R2"/>
    <mergeCell ref="G4:H4"/>
    <mergeCell ref="J4:K4"/>
    <mergeCell ref="L4:N4"/>
    <mergeCell ref="C3:E3"/>
    <mergeCell ref="L14:N14"/>
    <mergeCell ref="O14:P14"/>
    <mergeCell ref="Q14:R14"/>
    <mergeCell ref="G14:H14"/>
    <mergeCell ref="J14:K14"/>
    <mergeCell ref="B5:S7"/>
    <mergeCell ref="C8:E8"/>
    <mergeCell ref="G9:H9"/>
    <mergeCell ref="B14:E14"/>
    <mergeCell ref="U3:X3"/>
    <mergeCell ref="C4:E4"/>
    <mergeCell ref="L9:N9"/>
    <mergeCell ref="B8:B13"/>
    <mergeCell ref="C13:E13"/>
    <mergeCell ref="O10:P10"/>
    <mergeCell ref="C10:E10"/>
    <mergeCell ref="G11:H11"/>
    <mergeCell ref="G10:H10"/>
    <mergeCell ref="O11:P11"/>
    <mergeCell ref="Q12:R12"/>
    <mergeCell ref="Q11:R11"/>
    <mergeCell ref="Q13:R13"/>
    <mergeCell ref="J13:K13"/>
    <mergeCell ref="L13:N13"/>
    <mergeCell ref="O13:P13"/>
    <mergeCell ref="J10:K10"/>
    <mergeCell ref="L10:N10"/>
    <mergeCell ref="G13:H13"/>
    <mergeCell ref="J9:K9"/>
    <mergeCell ref="C9:E9"/>
    <mergeCell ref="C11:E12"/>
    <mergeCell ref="L19:N19"/>
    <mergeCell ref="O19:P19"/>
    <mergeCell ref="Q19:R19"/>
    <mergeCell ref="U4:X4"/>
    <mergeCell ref="O25:P25"/>
    <mergeCell ref="Q25:R25"/>
    <mergeCell ref="C20:E20"/>
    <mergeCell ref="G20:H20"/>
    <mergeCell ref="C22:E22"/>
    <mergeCell ref="Q20:R20"/>
    <mergeCell ref="C21:E21"/>
    <mergeCell ref="G21:H21"/>
    <mergeCell ref="J21:K21"/>
    <mergeCell ref="L21:N21"/>
    <mergeCell ref="O21:P21"/>
    <mergeCell ref="J20:K20"/>
    <mergeCell ref="L20:N20"/>
    <mergeCell ref="O20:P20"/>
    <mergeCell ref="Q21:R21"/>
    <mergeCell ref="G22:H22"/>
    <mergeCell ref="J22:K22"/>
    <mergeCell ref="L22:N22"/>
    <mergeCell ref="O22:P22"/>
    <mergeCell ref="Q22:R22"/>
    <mergeCell ref="F33:F35"/>
    <mergeCell ref="G33:H35"/>
    <mergeCell ref="G28:H28"/>
    <mergeCell ref="J33:K35"/>
    <mergeCell ref="G31:H31"/>
    <mergeCell ref="J31:K31"/>
    <mergeCell ref="B26:B27"/>
    <mergeCell ref="C27:E27"/>
    <mergeCell ref="G27:H27"/>
    <mergeCell ref="J27:K27"/>
    <mergeCell ref="C26:E26"/>
    <mergeCell ref="G26:H26"/>
    <mergeCell ref="J26:K26"/>
    <mergeCell ref="C31:E31"/>
    <mergeCell ref="G30:H30"/>
    <mergeCell ref="J30:K30"/>
    <mergeCell ref="J28:K28"/>
    <mergeCell ref="C30:E30"/>
    <mergeCell ref="C28:E28"/>
    <mergeCell ref="B33:E35"/>
    <mergeCell ref="G32:H32"/>
    <mergeCell ref="J32:K32"/>
    <mergeCell ref="S33:S35"/>
    <mergeCell ref="L28:N28"/>
    <mergeCell ref="O28:P28"/>
    <mergeCell ref="Q28:R28"/>
    <mergeCell ref="L33:N35"/>
    <mergeCell ref="O33:P35"/>
    <mergeCell ref="Q33:R35"/>
    <mergeCell ref="Q31:R31"/>
    <mergeCell ref="O31:P31"/>
    <mergeCell ref="L31:N31"/>
    <mergeCell ref="L32:N32"/>
    <mergeCell ref="O32:P32"/>
    <mergeCell ref="Q32:R32"/>
    <mergeCell ref="L30:N30"/>
    <mergeCell ref="O30:P30"/>
    <mergeCell ref="Q30:R30"/>
    <mergeCell ref="C29:E29"/>
    <mergeCell ref="G29:H29"/>
    <mergeCell ref="J29:K29"/>
    <mergeCell ref="L29:N29"/>
    <mergeCell ref="O29:P29"/>
    <mergeCell ref="Q29:R29"/>
    <mergeCell ref="B17:B18"/>
    <mergeCell ref="L27:N27"/>
    <mergeCell ref="O27:P27"/>
    <mergeCell ref="Q27:R27"/>
    <mergeCell ref="O26:P26"/>
    <mergeCell ref="Q26:R26"/>
    <mergeCell ref="L26:N26"/>
    <mergeCell ref="C17:E18"/>
    <mergeCell ref="F17:F18"/>
    <mergeCell ref="G17:H18"/>
    <mergeCell ref="J17:K18"/>
    <mergeCell ref="L17:N18"/>
    <mergeCell ref="O17:P18"/>
    <mergeCell ref="Q17:R18"/>
    <mergeCell ref="Q23:R23"/>
    <mergeCell ref="C23:E23"/>
    <mergeCell ref="J25:K25"/>
    <mergeCell ref="G25:H25"/>
    <mergeCell ref="G23:H23"/>
    <mergeCell ref="J23:K23"/>
    <mergeCell ref="L23:N23"/>
    <mergeCell ref="O23:P23"/>
    <mergeCell ref="B25:E25"/>
    <mergeCell ref="L25:N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2022-08-26T05:31:35Z</cp:lastPrinted>
  <dcterms:created xsi:type="dcterms:W3CDTF">2022-08-26T05:22:27Z</dcterms:created>
  <dcterms:modified xsi:type="dcterms:W3CDTF">2026-01-15T12:10:09Z</dcterms:modified>
</cp:coreProperties>
</file>